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su_synoptic\lab_material\tropical_cyclone_material\"/>
    </mc:Choice>
  </mc:AlternateContent>
  <bookViews>
    <workbookView xWindow="0" yWindow="0" windowWidth="16650" windowHeight="6180"/>
  </bookViews>
  <sheets>
    <sheet name="p_decay" sheetId="1" r:id="rId1"/>
    <sheet name="T_decrease without fluxe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6" i="1"/>
  <c r="B7" i="1" l="1"/>
  <c r="B12" i="1" s="1"/>
  <c r="B9" i="2"/>
  <c r="B5" i="2"/>
  <c r="B2" i="2"/>
  <c r="B47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B16" i="1" l="1"/>
  <c r="B20" i="1"/>
  <c r="B24" i="1"/>
  <c r="B28" i="1"/>
  <c r="B32" i="1"/>
  <c r="B36" i="1"/>
  <c r="B40" i="1"/>
  <c r="B44" i="1"/>
  <c r="B13" i="1"/>
  <c r="B17" i="1"/>
  <c r="B21" i="1"/>
  <c r="B25" i="1"/>
  <c r="B29" i="1"/>
  <c r="B33" i="1"/>
  <c r="B37" i="1"/>
  <c r="B41" i="1"/>
  <c r="B45" i="1"/>
  <c r="B14" i="1"/>
  <c r="B18" i="1"/>
  <c r="B22" i="1"/>
  <c r="B26" i="1"/>
  <c r="B30" i="1"/>
  <c r="B34" i="1"/>
  <c r="B38" i="1"/>
  <c r="B42" i="1"/>
  <c r="B46" i="1"/>
  <c r="B11" i="1"/>
  <c r="B15" i="1"/>
  <c r="B19" i="1"/>
  <c r="B23" i="1"/>
  <c r="B27" i="1"/>
  <c r="B31" i="1"/>
  <c r="B35" i="1"/>
  <c r="B39" i="1"/>
  <c r="B43" i="1"/>
</calcChain>
</file>

<file path=xl/sharedStrings.xml><?xml version="1.0" encoding="utf-8"?>
<sst xmlns="http://schemas.openxmlformats.org/spreadsheetml/2006/main" count="20" uniqueCount="19">
  <si>
    <t>a0=</t>
  </si>
  <si>
    <t>a1=</t>
  </si>
  <si>
    <t>hour</t>
  </si>
  <si>
    <t>a=</t>
  </si>
  <si>
    <t>dp=</t>
  </si>
  <si>
    <t>p at landfall=</t>
  </si>
  <si>
    <t>P environment=</t>
  </si>
  <si>
    <t>inland pressure by hour</t>
  </si>
  <si>
    <t>Pressure decrease after landfall</t>
  </si>
  <si>
    <t>Central p=</t>
  </si>
  <si>
    <t>p under eyewall=</t>
  </si>
  <si>
    <t>T environment=</t>
  </si>
  <si>
    <t>T environment (C)=</t>
  </si>
  <si>
    <t>Temp under eyewall without fluxes (K)=</t>
  </si>
  <si>
    <t>Temp under eyewall without fluxes (C)=</t>
  </si>
  <si>
    <t>Eyewall collapses because the column of air becomes stable due to adiabatic expansional cooling</t>
  </si>
  <si>
    <t>Over land, Td also decreases, thus elevating the possible cloud base as well, also decreasing instability</t>
  </si>
  <si>
    <t>Cannot maintain eyewall convection without heat and moisture fluxes!</t>
  </si>
  <si>
    <t>Use Poisson's equation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</si>
</sst>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Inland</a:t>
            </a:r>
            <a:r>
              <a:rPr lang="en-US" baseline="0"/>
              <a:t> pressure decrease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p_decay!$A$11:$A$47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p_decay!$B$11:$B$47</c:f>
              <c:numCache>
                <c:formatCode>General</c:formatCode>
                <c:ptCount val="37"/>
                <c:pt idx="0">
                  <c:v>920</c:v>
                </c:pt>
                <c:pt idx="1">
                  <c:v>927.8035732711744</c:v>
                </c:pt>
                <c:pt idx="2">
                  <c:v>934.95235346924562</c:v>
                </c:pt>
                <c:pt idx="3">
                  <c:v>941.50128388156236</c:v>
                </c:pt>
                <c:pt idx="4">
                  <c:v>947.50069753774653</c:v>
                </c:pt>
                <c:pt idx="5">
                  <c:v>952.99670405360678</c:v>
                </c:pt>
                <c:pt idx="6">
                  <c:v>958.03154401521579</c:v>
                </c:pt>
                <c:pt idx="7">
                  <c:v>962.643913626835</c:v>
                </c:pt>
                <c:pt idx="8">
                  <c:v>966.86926211783054</c:v>
                </c:pt>
                <c:pt idx="9">
                  <c:v>970.7400641943558</c:v>
                </c:pt>
                <c:pt idx="10">
                  <c:v>974.28606962978017</c:v>
                </c:pt>
                <c:pt idx="11">
                  <c:v>977.53453191213669</c:v>
                </c:pt>
                <c:pt idx="12">
                  <c:v>980.51041770590155</c:v>
                </c:pt>
                <c:pt idx="13">
                  <c:v>983.23659873796441</c:v>
                </c:pt>
                <c:pt idx="14">
                  <c:v>985.73402758256293</c:v>
                </c:pt>
                <c:pt idx="15">
                  <c:v>988.02189869621122</c:v>
                </c:pt>
                <c:pt idx="16">
                  <c:v>990.11779594028576</c:v>
                </c:pt>
                <c:pt idx="17">
                  <c:v>992.03782772508077</c:v>
                </c:pt>
                <c:pt idx="18">
                  <c:v>993.79675081400887</c:v>
                </c:pt>
                <c:pt idx="19">
                  <c:v>995.40808373946595</c:v>
                </c:pt>
                <c:pt idx="20">
                  <c:v>996.88421070204049</c:v>
                </c:pt>
                <c:pt idx="21">
                  <c:v>998.2364767516043</c:v>
                </c:pt>
                <c:pt idx="22">
                  <c:v>999.47527498181444</c:v>
                </c:pt>
                <c:pt idx="23">
                  <c:v>1000.610126408179</c:v>
                </c:pt>
                <c:pt idx="24">
                  <c:v>1001.6497531436022</c:v>
                </c:pt>
                <c:pt idx="25">
                  <c:v>1002.6021454338153</c:v>
                </c:pt>
                <c:pt idx="26">
                  <c:v>1003.4746230679038</c:v>
                </c:pt>
                <c:pt idx="27">
                  <c:v>1004.2738916359164</c:v>
                </c:pt>
                <c:pt idx="28">
                  <c:v>1005.0060940659307</c:v>
                </c:pt>
                <c:pt idx="29">
                  <c:v>1005.6768578366768</c:v>
                </c:pt>
                <c:pt idx="30">
                  <c:v>1006.291338228577</c:v>
                </c:pt>
                <c:pt idx="31">
                  <c:v>1006.8542579456182</c:v>
                </c:pt>
                <c:pt idx="32">
                  <c:v>1007.3699434125763</c:v>
                </c:pt>
                <c:pt idx="33">
                  <c:v>1007.8423580265636</c:v>
                </c:pt>
                <c:pt idx="34">
                  <c:v>1008.2751326184582</c:v>
                </c:pt>
                <c:pt idx="35">
                  <c:v>1008.6715933583339</c:v>
                </c:pt>
                <c:pt idx="36">
                  <c:v>1009.0347873193627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B6-4EDF-92D4-A2305CC7A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373960"/>
        <c:axId val="375371992"/>
      </c:scatterChart>
      <c:valAx>
        <c:axId val="375373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 after landfall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371992"/>
        <c:crosses val="autoZero"/>
        <c:crossBetween val="midCat"/>
      </c:valAx>
      <c:valAx>
        <c:axId val="375371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Pressure</a:t>
                </a:r>
                <a:r>
                  <a:rPr lang="en-US" baseline="0"/>
                  <a:t> (mb)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373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5</xdr:row>
      <xdr:rowOff>0</xdr:rowOff>
    </xdr:from>
    <xdr:to>
      <xdr:col>10</xdr:col>
      <xdr:colOff>619125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workbookViewId="0">
      <selection activeCell="B5" sqref="B5"/>
    </sheetView>
  </sheetViews>
  <sheetFormatPr defaultRowHeight="15" x14ac:dyDescent="0.25"/>
  <cols>
    <col min="1" max="1" width="13.125" customWidth="1"/>
  </cols>
  <sheetData>
    <row r="1" spans="1:2" x14ac:dyDescent="0.25">
      <c r="A1" t="s">
        <v>8</v>
      </c>
    </row>
    <row r="2" spans="1:2" x14ac:dyDescent="0.25">
      <c r="A2" t="s">
        <v>0</v>
      </c>
      <c r="B2">
        <v>2.4400000000000002E-2</v>
      </c>
    </row>
    <row r="3" spans="1:2" x14ac:dyDescent="0.25">
      <c r="A3" t="s">
        <v>1</v>
      </c>
      <c r="B3">
        <v>6.8000000000000005E-4</v>
      </c>
    </row>
    <row r="4" spans="1:2" x14ac:dyDescent="0.25">
      <c r="A4" t="s">
        <v>5</v>
      </c>
      <c r="B4">
        <v>920</v>
      </c>
    </row>
    <row r="5" spans="1:2" x14ac:dyDescent="0.25">
      <c r="A5" t="s">
        <v>6</v>
      </c>
      <c r="B5">
        <v>1013</v>
      </c>
    </row>
    <row r="6" spans="1:2" x14ac:dyDescent="0.25">
      <c r="A6" t="s">
        <v>4</v>
      </c>
      <c r="B6">
        <f>B5-B4</f>
        <v>93</v>
      </c>
    </row>
    <row r="7" spans="1:2" x14ac:dyDescent="0.25">
      <c r="A7" t="s">
        <v>3</v>
      </c>
      <c r="B7">
        <f>B2+B3*B6</f>
        <v>8.764000000000001E-2</v>
      </c>
    </row>
    <row r="10" spans="1:2" x14ac:dyDescent="0.25">
      <c r="A10" t="s">
        <v>2</v>
      </c>
      <c r="B10" t="s">
        <v>7</v>
      </c>
    </row>
    <row r="11" spans="1:2" x14ac:dyDescent="0.25">
      <c r="A11">
        <v>0</v>
      </c>
      <c r="B11">
        <f>$B$5-$B$6*EXP(-$B$7*A11)</f>
        <v>920</v>
      </c>
    </row>
    <row r="12" spans="1:2" x14ac:dyDescent="0.25">
      <c r="A12">
        <f>A11+1</f>
        <v>1</v>
      </c>
      <c r="B12">
        <f>$B$5-$B$6*EXP(-$B$7*A12)</f>
        <v>927.8035732711744</v>
      </c>
    </row>
    <row r="13" spans="1:2" x14ac:dyDescent="0.25">
      <c r="A13">
        <f t="shared" ref="A13:A47" si="0">A12+1</f>
        <v>2</v>
      </c>
      <c r="B13">
        <f t="shared" ref="B13:B47" si="1">$B$5-$B$6*EXP(-$B$7*A13)</f>
        <v>934.95235346924562</v>
      </c>
    </row>
    <row r="14" spans="1:2" x14ac:dyDescent="0.25">
      <c r="A14">
        <f t="shared" si="0"/>
        <v>3</v>
      </c>
      <c r="B14">
        <f t="shared" si="1"/>
        <v>941.50128388156236</v>
      </c>
    </row>
    <row r="15" spans="1:2" x14ac:dyDescent="0.25">
      <c r="A15">
        <f t="shared" si="0"/>
        <v>4</v>
      </c>
      <c r="B15">
        <f t="shared" si="1"/>
        <v>947.50069753774653</v>
      </c>
    </row>
    <row r="16" spans="1:2" x14ac:dyDescent="0.25">
      <c r="A16">
        <f t="shared" si="0"/>
        <v>5</v>
      </c>
      <c r="B16">
        <f t="shared" si="1"/>
        <v>952.99670405360678</v>
      </c>
    </row>
    <row r="17" spans="1:2" x14ac:dyDescent="0.25">
      <c r="A17">
        <f t="shared" si="0"/>
        <v>6</v>
      </c>
      <c r="B17">
        <f t="shared" si="1"/>
        <v>958.03154401521579</v>
      </c>
    </row>
    <row r="18" spans="1:2" x14ac:dyDescent="0.25">
      <c r="A18">
        <f t="shared" si="0"/>
        <v>7</v>
      </c>
      <c r="B18">
        <f t="shared" si="1"/>
        <v>962.643913626835</v>
      </c>
    </row>
    <row r="19" spans="1:2" x14ac:dyDescent="0.25">
      <c r="A19">
        <f t="shared" si="0"/>
        <v>8</v>
      </c>
      <c r="B19">
        <f t="shared" si="1"/>
        <v>966.86926211783054</v>
      </c>
    </row>
    <row r="20" spans="1:2" x14ac:dyDescent="0.25">
      <c r="A20">
        <f t="shared" si="0"/>
        <v>9</v>
      </c>
      <c r="B20">
        <f t="shared" si="1"/>
        <v>970.7400641943558</v>
      </c>
    </row>
    <row r="21" spans="1:2" x14ac:dyDescent="0.25">
      <c r="A21">
        <f t="shared" si="0"/>
        <v>10</v>
      </c>
      <c r="B21">
        <f t="shared" si="1"/>
        <v>974.28606962978017</v>
      </c>
    </row>
    <row r="22" spans="1:2" x14ac:dyDescent="0.25">
      <c r="A22">
        <f t="shared" si="0"/>
        <v>11</v>
      </c>
      <c r="B22">
        <f t="shared" si="1"/>
        <v>977.53453191213669</v>
      </c>
    </row>
    <row r="23" spans="1:2" x14ac:dyDescent="0.25">
      <c r="A23">
        <f t="shared" si="0"/>
        <v>12</v>
      </c>
      <c r="B23">
        <f t="shared" si="1"/>
        <v>980.51041770590155</v>
      </c>
    </row>
    <row r="24" spans="1:2" x14ac:dyDescent="0.25">
      <c r="A24">
        <f t="shared" si="0"/>
        <v>13</v>
      </c>
      <c r="B24">
        <f t="shared" si="1"/>
        <v>983.23659873796441</v>
      </c>
    </row>
    <row r="25" spans="1:2" x14ac:dyDescent="0.25">
      <c r="A25">
        <f t="shared" si="0"/>
        <v>14</v>
      </c>
      <c r="B25">
        <f t="shared" si="1"/>
        <v>985.73402758256293</v>
      </c>
    </row>
    <row r="26" spans="1:2" x14ac:dyDescent="0.25">
      <c r="A26">
        <f t="shared" si="0"/>
        <v>15</v>
      </c>
      <c r="B26">
        <f t="shared" si="1"/>
        <v>988.02189869621122</v>
      </c>
    </row>
    <row r="27" spans="1:2" x14ac:dyDescent="0.25">
      <c r="A27">
        <f t="shared" si="0"/>
        <v>16</v>
      </c>
      <c r="B27">
        <f t="shared" si="1"/>
        <v>990.11779594028576</v>
      </c>
    </row>
    <row r="28" spans="1:2" x14ac:dyDescent="0.25">
      <c r="A28">
        <f t="shared" si="0"/>
        <v>17</v>
      </c>
      <c r="B28">
        <f t="shared" si="1"/>
        <v>992.03782772508077</v>
      </c>
    </row>
    <row r="29" spans="1:2" x14ac:dyDescent="0.25">
      <c r="A29">
        <f t="shared" si="0"/>
        <v>18</v>
      </c>
      <c r="B29">
        <f t="shared" si="1"/>
        <v>993.79675081400887</v>
      </c>
    </row>
    <row r="30" spans="1:2" x14ac:dyDescent="0.25">
      <c r="A30">
        <f t="shared" si="0"/>
        <v>19</v>
      </c>
      <c r="B30">
        <f t="shared" si="1"/>
        <v>995.40808373946595</v>
      </c>
    </row>
    <row r="31" spans="1:2" x14ac:dyDescent="0.25">
      <c r="A31">
        <f t="shared" si="0"/>
        <v>20</v>
      </c>
      <c r="B31">
        <f t="shared" si="1"/>
        <v>996.88421070204049</v>
      </c>
    </row>
    <row r="32" spans="1:2" x14ac:dyDescent="0.25">
      <c r="A32">
        <f t="shared" si="0"/>
        <v>21</v>
      </c>
      <c r="B32">
        <f t="shared" si="1"/>
        <v>998.2364767516043</v>
      </c>
    </row>
    <row r="33" spans="1:2" x14ac:dyDescent="0.25">
      <c r="A33">
        <f t="shared" si="0"/>
        <v>22</v>
      </c>
      <c r="B33">
        <f t="shared" si="1"/>
        <v>999.47527498181444</v>
      </c>
    </row>
    <row r="34" spans="1:2" x14ac:dyDescent="0.25">
      <c r="A34">
        <f t="shared" si="0"/>
        <v>23</v>
      </c>
      <c r="B34">
        <f t="shared" si="1"/>
        <v>1000.610126408179</v>
      </c>
    </row>
    <row r="35" spans="1:2" x14ac:dyDescent="0.25">
      <c r="A35">
        <f t="shared" si="0"/>
        <v>24</v>
      </c>
      <c r="B35">
        <f t="shared" si="1"/>
        <v>1001.6497531436022</v>
      </c>
    </row>
    <row r="36" spans="1:2" x14ac:dyDescent="0.25">
      <c r="A36">
        <f t="shared" si="0"/>
        <v>25</v>
      </c>
      <c r="B36">
        <f t="shared" si="1"/>
        <v>1002.6021454338153</v>
      </c>
    </row>
    <row r="37" spans="1:2" x14ac:dyDescent="0.25">
      <c r="A37">
        <f t="shared" si="0"/>
        <v>26</v>
      </c>
      <c r="B37">
        <f t="shared" si="1"/>
        <v>1003.4746230679038</v>
      </c>
    </row>
    <row r="38" spans="1:2" x14ac:dyDescent="0.25">
      <c r="A38">
        <f t="shared" si="0"/>
        <v>27</v>
      </c>
      <c r="B38">
        <f t="shared" si="1"/>
        <v>1004.2738916359164</v>
      </c>
    </row>
    <row r="39" spans="1:2" x14ac:dyDescent="0.25">
      <c r="A39">
        <f t="shared" si="0"/>
        <v>28</v>
      </c>
      <c r="B39">
        <f t="shared" si="1"/>
        <v>1005.0060940659307</v>
      </c>
    </row>
    <row r="40" spans="1:2" x14ac:dyDescent="0.25">
      <c r="A40">
        <f t="shared" si="0"/>
        <v>29</v>
      </c>
      <c r="B40">
        <f t="shared" si="1"/>
        <v>1005.6768578366768</v>
      </c>
    </row>
    <row r="41" spans="1:2" x14ac:dyDescent="0.25">
      <c r="A41">
        <f t="shared" si="0"/>
        <v>30</v>
      </c>
      <c r="B41">
        <f t="shared" si="1"/>
        <v>1006.291338228577</v>
      </c>
    </row>
    <row r="42" spans="1:2" x14ac:dyDescent="0.25">
      <c r="A42">
        <f t="shared" si="0"/>
        <v>31</v>
      </c>
      <c r="B42">
        <f t="shared" si="1"/>
        <v>1006.8542579456182</v>
      </c>
    </row>
    <row r="43" spans="1:2" x14ac:dyDescent="0.25">
      <c r="A43">
        <f t="shared" si="0"/>
        <v>32</v>
      </c>
      <c r="B43">
        <f t="shared" si="1"/>
        <v>1007.3699434125763</v>
      </c>
    </row>
    <row r="44" spans="1:2" x14ac:dyDescent="0.25">
      <c r="A44">
        <f t="shared" si="0"/>
        <v>33</v>
      </c>
      <c r="B44">
        <f t="shared" si="1"/>
        <v>1007.8423580265636</v>
      </c>
    </row>
    <row r="45" spans="1:2" x14ac:dyDescent="0.25">
      <c r="A45">
        <f t="shared" si="0"/>
        <v>34</v>
      </c>
      <c r="B45">
        <f t="shared" si="1"/>
        <v>1008.2751326184582</v>
      </c>
    </row>
    <row r="46" spans="1:2" x14ac:dyDescent="0.25">
      <c r="A46">
        <f t="shared" si="0"/>
        <v>35</v>
      </c>
      <c r="B46">
        <f t="shared" si="1"/>
        <v>1008.6715933583339</v>
      </c>
    </row>
    <row r="47" spans="1:2" x14ac:dyDescent="0.25">
      <c r="A47">
        <f t="shared" si="0"/>
        <v>36</v>
      </c>
      <c r="B47">
        <f t="shared" si="1"/>
        <v>1009.0347873193627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RowHeight="15" x14ac:dyDescent="0.25"/>
  <cols>
    <col min="1" max="1" width="38.625" customWidth="1"/>
  </cols>
  <sheetData>
    <row r="1" spans="1:3" x14ac:dyDescent="0.25">
      <c r="A1" t="s">
        <v>9</v>
      </c>
      <c r="B1">
        <v>920</v>
      </c>
    </row>
    <row r="2" spans="1:3" x14ac:dyDescent="0.25">
      <c r="A2" t="s">
        <v>10</v>
      </c>
      <c r="B2">
        <f>B1+20</f>
        <v>940</v>
      </c>
    </row>
    <row r="3" spans="1:3" x14ac:dyDescent="0.25">
      <c r="A3" t="s">
        <v>6</v>
      </c>
      <c r="B3">
        <v>1013</v>
      </c>
    </row>
    <row r="4" spans="1:3" x14ac:dyDescent="0.25">
      <c r="A4" t="s">
        <v>12</v>
      </c>
      <c r="B4" s="1">
        <v>30</v>
      </c>
    </row>
    <row r="5" spans="1:3" x14ac:dyDescent="0.25">
      <c r="A5" t="s">
        <v>11</v>
      </c>
      <c r="B5">
        <f>B4+273.15</f>
        <v>303.14999999999998</v>
      </c>
    </row>
    <row r="7" spans="1:3" x14ac:dyDescent="0.25">
      <c r="A7" t="s">
        <v>13</v>
      </c>
      <c r="B7">
        <f>B5*(B2/B3)^(287/1004)</f>
        <v>296.73754276312366</v>
      </c>
      <c r="C7" t="s">
        <v>18</v>
      </c>
    </row>
    <row r="9" spans="1:3" x14ac:dyDescent="0.25">
      <c r="A9" t="s">
        <v>14</v>
      </c>
      <c r="B9" s="1">
        <f>B7-273.15</f>
        <v>23.587542763123679</v>
      </c>
      <c r="C9" t="s">
        <v>17</v>
      </c>
    </row>
    <row r="10" spans="1:3" x14ac:dyDescent="0.25">
      <c r="C10" t="s">
        <v>15</v>
      </c>
    </row>
    <row r="11" spans="1:3" x14ac:dyDescent="0.25">
      <c r="C1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p_decay</vt:lpstr>
      <vt:lpstr>T_decrease without fluxes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Fitzpatrick</dc:creator>
  <cp:lastModifiedBy>Pat Fitzpatrick</cp:lastModifiedBy>
  <dcterms:created xsi:type="dcterms:W3CDTF">2016-09-07T14:45:04Z</dcterms:created>
  <dcterms:modified xsi:type="dcterms:W3CDTF">2016-09-07T18:24:02Z</dcterms:modified>
</cp:coreProperties>
</file>